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52.1.20\exchange\Lavrenteva\ПРАВЛЕНИЯ 2020_2026\Протоколы и решения 2026\решения\25.05.2026\"/>
    </mc:Choice>
  </mc:AlternateContent>
  <bookViews>
    <workbookView xWindow="-120" yWindow="-120" windowWidth="29040" windowHeight="15840"/>
  </bookViews>
  <sheets>
    <sheet name="Лист1" sheetId="1" r:id="rId1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I41" i="1" l="1"/>
  <c r="L41" i="1" l="1"/>
</calcChain>
</file>

<file path=xl/sharedStrings.xml><?xml version="1.0" encoding="utf-8"?>
<sst xmlns="http://schemas.openxmlformats.org/spreadsheetml/2006/main" count="263" uniqueCount="151">
  <si>
    <t>Муниципальное образование</t>
  </si>
  <si>
    <t>Населенный пункт</t>
  </si>
  <si>
    <t>Наименование объекта строительства (согласно акту законченного строительством объекта)</t>
  </si>
  <si>
    <t>Код объекта строительства &lt;1&gt;</t>
  </si>
  <si>
    <t>Фактически понесенные расходы на выполнение мероприятий по подключению (технологическому присоединению) газоиспользующего оборудования к газораспределительным сетям в рамках догазификации и в рамках догазификации котельных (далее - мероприятия по технологическому присоединению в рамках догазификации), рублей (без учета налога на добавленную стоимость)</t>
  </si>
  <si>
    <t>Экономически обоснованные расходы на выполнение мероприятий по технологическому присоединению в рамках догазификации, рублей (без учета налога на добавленную стоимость)</t>
  </si>
  <si>
    <t>Всего, в том числе:</t>
  </si>
  <si>
    <t>Средства от применения тарифов на услуги по транспортировке газа по газораспределительным сетям</t>
  </si>
  <si>
    <t>Средства от применения специальных надбавок к тарифам на транспортировку газа газораспределительной организацией</t>
  </si>
  <si>
    <t>Средства, полученные от иных источников финансирования мероприятий по технологическому присоединению в рамках догазификации</t>
  </si>
  <si>
    <t>Всего:</t>
  </si>
  <si>
    <t>№ пункта</t>
  </si>
  <si>
    <t>Код этапа
(АА-ББ-ГГГ-Х, где: 
ЭЭЭЭЭ - уникальный код этапа строительства (реконструкции) объекта, при реализации объекта с выделением этапов (по форме "00001", "00002");
"00000" - строительство объекта без выделения этапов; 
СНТ - реализация мероприятий по технологическому присоединению в рамках догазификации в границах территорий ведения гражданами садоводства для собственных нужд)</t>
  </si>
  <si>
    <t>Код мероприятия
(МММ (от 1 до 3 символов), где: 
"1" - разработка проектной документации и осуществление строительных мероприятий (без учета затрат, перечисленных "2", "3", "4"); 
"2" - рекультивация, благоустройство; 
"3" - осуществление государственного кадастрового учета и (или) государственной регистрации прав на построенную или реконструированную газораспределительной организацией сеть газораспределения, включая подготовку материалов для внесения сведений в единый государственный реестр недвижимости об установлении охранных зон, а также оплату государственной пошлины за осуществление регистрации прав собственности; 
"4" - осуществление газораспределительной организацией мониторинга выполнения заявителем технических условий и фактического присоединения, а также прием заявки о подключении, подготовка договора о подключении и дополнительных соглашений к нему; 
"0" - строительство объекта без выделения уникального мероприятия (выполнен комплекс работ, перечисленных в "1 - 4")</t>
  </si>
  <si>
    <t>Средства, полученные от единого оператора газификации или регионального оператора газификации для покрытия расходов на реализацию мероприятий по технологическому присоединению в рамках догазификации*</t>
  </si>
  <si>
    <t xml:space="preserve">* </t>
  </si>
  <si>
    <t>с учетом фактически полученных средств от единого оператора газификации на дату принятия решения</t>
  </si>
  <si>
    <t>&lt;1&gt; Правила взаимодействия единого оператора газификации, регионального оператора газификации, органов государственной власти субъектов Российской Федерации, органов публичной власти федеральных территорий, газотранспортных организаций, а также газораспределительных организаций, привлекаемых единым оператором газификации или региональным оператором газификации, при реализации мероприятий межрегиональных и региональных программ газификации жилищно-коммунального хозяйства, промышленных и иных организаций, утвержденные постановлением Правительства Российской Федерации от 13 сентября 2021 г. № 1550</t>
  </si>
  <si>
    <t>-</t>
  </si>
  <si>
    <t>с. Старково</t>
  </si>
  <si>
    <t>д. Дева</t>
  </si>
  <si>
    <t>Нижегородская обл., Володарский р-н</t>
  </si>
  <si>
    <t>с. п. Голышево</t>
  </si>
  <si>
    <t>с. п. Щелканово</t>
  </si>
  <si>
    <t>с. п. Красная Горка</t>
  </si>
  <si>
    <t>г. Володарск</t>
  </si>
  <si>
    <t>д. Гладково</t>
  </si>
  <si>
    <t>д. Мулино</t>
  </si>
  <si>
    <t>с. Золино</t>
  </si>
  <si>
    <t>с. п. Ильинский сельсовет,
п. Ильино</t>
  </si>
  <si>
    <t>ул. Чехова, уч. 4</t>
  </si>
  <si>
    <t>52-25-009-1329</t>
  </si>
  <si>
    <t>52-25-009-1329-00000</t>
  </si>
  <si>
    <t>с. п. Мулинский сельсовет,
д. Дева, СНТ «Автомобилист»</t>
  </si>
  <si>
    <t>д. 128</t>
  </si>
  <si>
    <t>52-24-009-1262</t>
  </si>
  <si>
    <t>52-24-009-1262-00000-СНТ</t>
  </si>
  <si>
    <t>д. Дева, СТ «Автомобилист»</t>
  </si>
  <si>
    <t xml:space="preserve"> д. 136</t>
  </si>
  <si>
    <t>52-24-009-1265</t>
  </si>
  <si>
    <t>52-24-009-1265-00000-СНТ</t>
  </si>
  <si>
    <t>ул. 2-я Нагорная, 
д. 69 А</t>
  </si>
  <si>
    <t>52-25-009-1303</t>
  </si>
  <si>
    <t>52-25-009-1303-00000</t>
  </si>
  <si>
    <t>р. п. Красная Горка (Щелканово), 
мкр. «Полянка»</t>
  </si>
  <si>
    <t>ул. Полевая-3, уч. 23, 
сад. д. 23</t>
  </si>
  <si>
    <t>52-25-009-1309</t>
  </si>
  <si>
    <t>52-25-009-1309-00000</t>
  </si>
  <si>
    <t>ул. 2-я Нагорная, 
д. 69 Б</t>
  </si>
  <si>
    <t>52-25-009-1305</t>
  </si>
  <si>
    <t>52-25-009-1305-00000</t>
  </si>
  <si>
    <t>р. п. Юганец</t>
  </si>
  <si>
    <t>ул. Фабричная, д. 78</t>
  </si>
  <si>
    <t>52-25-009-1321</t>
  </si>
  <si>
    <t>52-25-009-1321-00000</t>
  </si>
  <si>
    <t>ул. Нагорная, д. 73</t>
  </si>
  <si>
    <t>52-24-009-1261</t>
  </si>
  <si>
    <t>52-24-009-1261-00000</t>
  </si>
  <si>
    <t>п. Голышево</t>
  </si>
  <si>
    <t>ул. Чапаева, д. 32</t>
  </si>
  <si>
    <t>52-21-009-416</t>
  </si>
  <si>
    <t>52-21-009-416-00000</t>
  </si>
  <si>
    <t>ул. Сеймовская, д. 2</t>
  </si>
  <si>
    <t>52-25-009-1286</t>
  </si>
  <si>
    <t>52-25-009-1286-00000</t>
  </si>
  <si>
    <t>д. Ильина Гора</t>
  </si>
  <si>
    <t xml:space="preserve"> д. 1 Б</t>
  </si>
  <si>
    <t>52-25-009-1316</t>
  </si>
  <si>
    <t>52-25-009-1316-00000</t>
  </si>
  <si>
    <t>р. п. Красная Горка, 
п. Щелканово</t>
  </si>
  <si>
    <t>ул. Юганецкая, д. 15</t>
  </si>
  <si>
    <t>52-21-009-599</t>
  </si>
  <si>
    <t>52-21-009-599-00000</t>
  </si>
  <si>
    <t>ул. Лагерная, д. 14</t>
  </si>
  <si>
    <t>52-21-009-628</t>
  </si>
  <si>
    <t>52-21-009-628-00000</t>
  </si>
  <si>
    <t>с. п. Дубки</t>
  </si>
  <si>
    <t>ул. Луговая, д. 10</t>
  </si>
  <si>
    <t>52-21-009-815</t>
  </si>
  <si>
    <t>52-21-009-815-00000</t>
  </si>
  <si>
    <t>с. п. с. Красная Горка,
п. Щелканово</t>
  </si>
  <si>
    <t xml:space="preserve">ул. Советская, д. 8 </t>
  </si>
  <si>
    <t>52-21-009-664</t>
  </si>
  <si>
    <t>52-21-009-664-00000</t>
  </si>
  <si>
    <t>д. Дева, 
СНТ «Автомобилист»</t>
  </si>
  <si>
    <t xml:space="preserve"> сад. дом 31</t>
  </si>
  <si>
    <t>52-24-009-1283</t>
  </si>
  <si>
    <t>52-24-009-1283-00000-СНТ</t>
  </si>
  <si>
    <t>р. п. Красная Горка, 
п. Дубки</t>
  </si>
  <si>
    <t xml:space="preserve"> ул. Дачная, д. 18</t>
  </si>
  <si>
    <t>52-21-009-860</t>
  </si>
  <si>
    <t>52-21-009-860-00000</t>
  </si>
  <si>
    <t>Нижегородская обл., Володарский м. р-н</t>
  </si>
  <si>
    <t>д. Дева, 
СТ Автомобилист</t>
  </si>
  <si>
    <t>уч. 8</t>
  </si>
  <si>
    <t>52-24-009-1264</t>
  </si>
  <si>
    <t>52-24-009-1264-00000-СНТ</t>
  </si>
  <si>
    <t>ул. Ильинская, д. 2 А</t>
  </si>
  <si>
    <t>52-25-009-1358</t>
  </si>
  <si>
    <t>52-25-009-1358-00000</t>
  </si>
  <si>
    <t>ул. Северная, д. 22</t>
  </si>
  <si>
    <t>52-21-009-7</t>
  </si>
  <si>
    <t>52-21-009-7-00000</t>
  </si>
  <si>
    <t>ул. Новоселов, д. 7</t>
  </si>
  <si>
    <t>52-25-009-1327</t>
  </si>
  <si>
    <t>52-25-009-1327-00000</t>
  </si>
  <si>
    <t>ул. Счастливая, д. 27</t>
  </si>
  <si>
    <t>52-25-009-1334</t>
  </si>
  <si>
    <t>52-25-009-1334-00000</t>
  </si>
  <si>
    <t xml:space="preserve">Нижегородская обл., Володарский м. р-н </t>
  </si>
  <si>
    <t xml:space="preserve"> ул. Северная, д. 28</t>
  </si>
  <si>
    <t>52-21-009-10</t>
  </si>
  <si>
    <t>52-21-009-10-00000</t>
  </si>
  <si>
    <t>ул. Полевая, д. 3</t>
  </si>
  <si>
    <t>52-24-009-1203</t>
  </si>
  <si>
    <t>52-24-009-1203-00000</t>
  </si>
  <si>
    <t>ул. Родниковая, уч. 5</t>
  </si>
  <si>
    <t>52-25-009-1300</t>
  </si>
  <si>
    <t>52-25-009-1300-00000</t>
  </si>
  <si>
    <t>с. Старково, 
СТ Березка</t>
  </si>
  <si>
    <t>ул. Березовая, д. 15</t>
  </si>
  <si>
    <t>52-25-009-1297</t>
  </si>
  <si>
    <t>52-25-009-1297-00000-СНТ</t>
  </si>
  <si>
    <t>ул. Юганецкая, д. 24</t>
  </si>
  <si>
    <t>52-21-009-606</t>
  </si>
  <si>
    <t>52-21-009-606-00000</t>
  </si>
  <si>
    <t>ул.Школьная, д. 5</t>
  </si>
  <si>
    <t>52-25-009-1342</t>
  </si>
  <si>
    <t>52-25-009-1342-00000</t>
  </si>
  <si>
    <t>ул. Северная, д. 115</t>
  </si>
  <si>
    <t>52-25-009-1317</t>
  </si>
  <si>
    <t>52-25-009-1317-00000</t>
  </si>
  <si>
    <t>ул. Свободы, д. 17</t>
  </si>
  <si>
    <t>52-25-009-1304</t>
  </si>
  <si>
    <t>52-25-009-1304-00000</t>
  </si>
  <si>
    <t>д. 56 А</t>
  </si>
  <si>
    <t>52-25-009-1294</t>
  </si>
  <si>
    <t>52-25-009-1294-00000</t>
  </si>
  <si>
    <t>ул. Нагорная, д. 63</t>
  </si>
  <si>
    <t>52-25-009-1296</t>
  </si>
  <si>
    <t>52-25-009-1296-00000</t>
  </si>
  <si>
    <t>ул. Чапаева, д. 36 А</t>
  </si>
  <si>
    <t>52-26-009-1361</t>
  </si>
  <si>
    <t>52-26-009-1361-00000</t>
  </si>
  <si>
    <t>ул. Октябрьская, д. 6</t>
  </si>
  <si>
    <t>52-21-009-565</t>
  </si>
  <si>
    <t>52-21-009-565-00000</t>
  </si>
  <si>
    <t>за 1 квартал 2026 года</t>
  </si>
  <si>
    <t>Размер экономически обоснованных расходов на выполнение мероприятий по подключению (технологическому присоединению) газоиспользующего оборудования к газораспределительным сетям ОБЩЕСТВА С ОГРАНИЧЕННОЙ ОТВЕТСТВЕННОСТЬЮ «ДЗЕРЖИНСКМЕЖРАЙГАЗ» (ИНН 5249093980), г. Дзержинск Нижегородской областии, в рамках догазификации и в рамках догазификации котельных за 1 квартал 2026 г.</t>
  </si>
  <si>
    <t>____________________</t>
  </si>
  <si>
    <t>ПРИЛОЖЕНИЕ к решению региональной службы по тарифам Нижегородской области 
от  25 мая 2026 г. № 23/3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</si>
</sst>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4" fontId="9" fillId="2" borderId="0" xfId="0" applyNumberFormat="1" applyFont="1" applyFill="1"/>
    <xf numFmtId="4" fontId="9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justify" vertical="center"/>
    </xf>
    <xf numFmtId="4" fontId="8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</cellXfs>
  <cellStyles count="1">
    <cellStyle name="Обычный" xfId="0" builtinId="0"/>
  </cellStyles>
  <dxfs count="27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tabSelected="1" topLeftCell="I1" zoomScale="106" zoomScaleNormal="106" workbookViewId="0">
      <selection activeCell="J5" sqref="J5"/>
    </sheetView>
  </sheetViews>
  <sheetFormatPr defaultRowHeight="14.4" x14ac:dyDescent="0.3"/>
  <cols>
    <col min="1" max="1" width="9.109375" customWidth="1"/>
    <col min="2" max="2" width="17.88671875" customWidth="1"/>
    <col min="3" max="3" width="19.109375" customWidth="1"/>
    <col min="4" max="4" width="18.109375" customWidth="1"/>
    <col min="5" max="5" width="17.88671875" customWidth="1"/>
    <col min="6" max="6" width="37.5546875" customWidth="1"/>
    <col min="7" max="7" width="53.44140625" customWidth="1"/>
    <col min="8" max="8" width="41.88671875" style="8" customWidth="1"/>
    <col min="9" max="9" width="25.33203125" customWidth="1"/>
    <col min="10" max="10" width="26.5546875" customWidth="1"/>
    <col min="11" max="11" width="26.109375" customWidth="1"/>
    <col min="12" max="12" width="34.109375" customWidth="1"/>
    <col min="13" max="13" width="36.44140625" customWidth="1"/>
  </cols>
  <sheetData>
    <row r="1" spans="1:13" ht="93.75" customHeight="1" x14ac:dyDescent="0.3">
      <c r="A1" s="1"/>
      <c r="B1" s="1"/>
      <c r="C1" s="1"/>
      <c r="D1" s="1"/>
      <c r="E1" s="1"/>
      <c r="F1" s="1"/>
      <c r="G1" s="1"/>
      <c r="H1" s="7"/>
      <c r="I1" s="1"/>
      <c r="K1" s="1"/>
      <c r="L1" s="1"/>
      <c r="M1" s="2" t="s">
        <v>150</v>
      </c>
    </row>
    <row r="2" spans="1:13" ht="53.25" customHeight="1" x14ac:dyDescent="0.3">
      <c r="A2" s="29" t="s">
        <v>148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5.75" customHeight="1" x14ac:dyDescent="0.3">
      <c r="A3" s="30" t="s">
        <v>147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36.75" customHeight="1" x14ac:dyDescent="0.3">
      <c r="A4" s="33" t="s">
        <v>11</v>
      </c>
      <c r="B4" s="33" t="s">
        <v>0</v>
      </c>
      <c r="C4" s="33" t="s">
        <v>1</v>
      </c>
      <c r="D4" s="33" t="s">
        <v>2</v>
      </c>
      <c r="E4" s="33" t="s">
        <v>3</v>
      </c>
      <c r="F4" s="33" t="s">
        <v>12</v>
      </c>
      <c r="G4" s="33" t="s">
        <v>13</v>
      </c>
      <c r="H4" s="35" t="s">
        <v>4</v>
      </c>
      <c r="I4" s="37" t="s">
        <v>5</v>
      </c>
      <c r="J4" s="38"/>
      <c r="K4" s="38"/>
      <c r="L4" s="38"/>
      <c r="M4" s="39"/>
    </row>
    <row r="5" spans="1:13" ht="243.75" customHeight="1" x14ac:dyDescent="0.3">
      <c r="A5" s="34"/>
      <c r="B5" s="34"/>
      <c r="C5" s="34"/>
      <c r="D5" s="34"/>
      <c r="E5" s="34"/>
      <c r="F5" s="34"/>
      <c r="G5" s="34"/>
      <c r="H5" s="36"/>
      <c r="I5" s="4" t="s">
        <v>6</v>
      </c>
      <c r="J5" s="4" t="s">
        <v>7</v>
      </c>
      <c r="K5" s="4" t="s">
        <v>8</v>
      </c>
      <c r="L5" s="4" t="s">
        <v>14</v>
      </c>
      <c r="M5" s="4" t="s">
        <v>9</v>
      </c>
    </row>
    <row r="6" spans="1:13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6">
        <v>10</v>
      </c>
      <c r="K6" s="3">
        <v>11</v>
      </c>
      <c r="L6" s="3">
        <v>12</v>
      </c>
      <c r="M6" s="3">
        <v>13</v>
      </c>
    </row>
    <row r="7" spans="1:13" ht="46.8" x14ac:dyDescent="0.3">
      <c r="A7" s="19">
        <v>1</v>
      </c>
      <c r="B7" s="20" t="s">
        <v>21</v>
      </c>
      <c r="C7" s="20" t="s">
        <v>29</v>
      </c>
      <c r="D7" s="20" t="s">
        <v>30</v>
      </c>
      <c r="E7" s="21" t="s">
        <v>31</v>
      </c>
      <c r="F7" s="20" t="s">
        <v>32</v>
      </c>
      <c r="G7" s="20">
        <v>4</v>
      </c>
      <c r="H7" s="27">
        <v>9690.6299999999992</v>
      </c>
      <c r="I7" s="24">
        <v>9690.6299999999992</v>
      </c>
      <c r="J7" s="17" t="s">
        <v>18</v>
      </c>
      <c r="K7" s="17" t="s">
        <v>18</v>
      </c>
      <c r="L7" s="17">
        <f>I7</f>
        <v>9690.6299999999992</v>
      </c>
      <c r="M7" s="20">
        <v>0</v>
      </c>
    </row>
    <row r="8" spans="1:13" ht="62.4" x14ac:dyDescent="0.3">
      <c r="A8" s="19">
        <f>A7+1</f>
        <v>2</v>
      </c>
      <c r="B8" s="22" t="s">
        <v>21</v>
      </c>
      <c r="C8" s="20" t="s">
        <v>33</v>
      </c>
      <c r="D8" s="20" t="s">
        <v>34</v>
      </c>
      <c r="E8" s="21" t="s">
        <v>35</v>
      </c>
      <c r="F8" s="20" t="s">
        <v>36</v>
      </c>
      <c r="G8" s="20">
        <v>0</v>
      </c>
      <c r="H8" s="27">
        <v>239125.76000000001</v>
      </c>
      <c r="I8" s="24">
        <v>238157.39</v>
      </c>
      <c r="J8" s="17" t="s">
        <v>18</v>
      </c>
      <c r="K8" s="17" t="s">
        <v>18</v>
      </c>
      <c r="L8" s="17">
        <f t="shared" ref="L8:L40" si="0">I8</f>
        <v>238157.39</v>
      </c>
      <c r="M8" s="20">
        <v>0</v>
      </c>
    </row>
    <row r="9" spans="1:13" ht="46.8" x14ac:dyDescent="0.3">
      <c r="A9" s="19">
        <f t="shared" ref="A9:A40" si="1">A8+1</f>
        <v>3</v>
      </c>
      <c r="B9" s="22" t="s">
        <v>21</v>
      </c>
      <c r="C9" s="20" t="s">
        <v>37</v>
      </c>
      <c r="D9" s="20" t="s">
        <v>38</v>
      </c>
      <c r="E9" s="21" t="s">
        <v>39</v>
      </c>
      <c r="F9" s="20" t="s">
        <v>40</v>
      </c>
      <c r="G9" s="20">
        <v>0</v>
      </c>
      <c r="H9" s="27">
        <v>613197.15</v>
      </c>
      <c r="I9" s="25">
        <v>612671.76</v>
      </c>
      <c r="J9" s="17" t="s">
        <v>18</v>
      </c>
      <c r="K9" s="17" t="s">
        <v>18</v>
      </c>
      <c r="L9" s="17">
        <f t="shared" si="0"/>
        <v>612671.76</v>
      </c>
      <c r="M9" s="20">
        <v>0</v>
      </c>
    </row>
    <row r="10" spans="1:13" ht="46.8" x14ac:dyDescent="0.3">
      <c r="A10" s="19">
        <f t="shared" si="1"/>
        <v>4</v>
      </c>
      <c r="B10" s="22" t="s">
        <v>21</v>
      </c>
      <c r="C10" s="20" t="s">
        <v>19</v>
      </c>
      <c r="D10" s="20" t="s">
        <v>41</v>
      </c>
      <c r="E10" s="21" t="s">
        <v>42</v>
      </c>
      <c r="F10" s="20" t="s">
        <v>43</v>
      </c>
      <c r="G10" s="20">
        <v>0</v>
      </c>
      <c r="H10" s="27">
        <v>306096.68</v>
      </c>
      <c r="I10" s="25">
        <v>305254.98</v>
      </c>
      <c r="J10" s="17" t="s">
        <v>18</v>
      </c>
      <c r="K10" s="17" t="s">
        <v>18</v>
      </c>
      <c r="L10" s="17">
        <f t="shared" si="0"/>
        <v>305254.98</v>
      </c>
      <c r="M10" s="20">
        <v>0</v>
      </c>
    </row>
    <row r="11" spans="1:13" ht="62.4" x14ac:dyDescent="0.3">
      <c r="A11" s="19">
        <f t="shared" si="1"/>
        <v>5</v>
      </c>
      <c r="B11" s="22" t="s">
        <v>21</v>
      </c>
      <c r="C11" s="20" t="s">
        <v>44</v>
      </c>
      <c r="D11" s="20" t="s">
        <v>45</v>
      </c>
      <c r="E11" s="21" t="s">
        <v>46</v>
      </c>
      <c r="F11" s="20" t="s">
        <v>47</v>
      </c>
      <c r="G11" s="20">
        <v>0</v>
      </c>
      <c r="H11" s="27">
        <v>391827.73</v>
      </c>
      <c r="I11" s="25">
        <v>391250.43</v>
      </c>
      <c r="J11" s="17" t="s">
        <v>18</v>
      </c>
      <c r="K11" s="17" t="s">
        <v>18</v>
      </c>
      <c r="L11" s="17">
        <f t="shared" si="0"/>
        <v>391250.43</v>
      </c>
      <c r="M11" s="20">
        <v>0</v>
      </c>
    </row>
    <row r="12" spans="1:13" ht="46.8" x14ac:dyDescent="0.3">
      <c r="A12" s="19">
        <f t="shared" si="1"/>
        <v>6</v>
      </c>
      <c r="B12" s="22" t="s">
        <v>21</v>
      </c>
      <c r="C12" s="20" t="s">
        <v>19</v>
      </c>
      <c r="D12" s="20" t="s">
        <v>48</v>
      </c>
      <c r="E12" s="21" t="s">
        <v>49</v>
      </c>
      <c r="F12" s="20" t="s">
        <v>50</v>
      </c>
      <c r="G12" s="20">
        <v>0</v>
      </c>
      <c r="H12" s="27">
        <v>139783.66</v>
      </c>
      <c r="I12" s="25">
        <v>138916.19</v>
      </c>
      <c r="J12" s="17" t="s">
        <v>18</v>
      </c>
      <c r="K12" s="17" t="s">
        <v>18</v>
      </c>
      <c r="L12" s="17">
        <f t="shared" si="0"/>
        <v>138916.19</v>
      </c>
      <c r="M12" s="20">
        <v>0</v>
      </c>
    </row>
    <row r="13" spans="1:13" ht="46.8" x14ac:dyDescent="0.3">
      <c r="A13" s="19">
        <f t="shared" si="1"/>
        <v>7</v>
      </c>
      <c r="B13" s="22" t="s">
        <v>21</v>
      </c>
      <c r="C13" s="20" t="s">
        <v>51</v>
      </c>
      <c r="D13" s="20" t="s">
        <v>52</v>
      </c>
      <c r="E13" s="21" t="s">
        <v>53</v>
      </c>
      <c r="F13" s="20" t="s">
        <v>54</v>
      </c>
      <c r="G13" s="20">
        <v>0</v>
      </c>
      <c r="H13" s="27">
        <v>454309.83</v>
      </c>
      <c r="I13" s="25">
        <v>451329.19</v>
      </c>
      <c r="J13" s="17" t="s">
        <v>18</v>
      </c>
      <c r="K13" s="17" t="s">
        <v>18</v>
      </c>
      <c r="L13" s="17">
        <f t="shared" si="0"/>
        <v>451329.19</v>
      </c>
      <c r="M13" s="20">
        <v>0</v>
      </c>
    </row>
    <row r="14" spans="1:13" ht="46.8" x14ac:dyDescent="0.3">
      <c r="A14" s="19">
        <f t="shared" si="1"/>
        <v>8</v>
      </c>
      <c r="B14" s="22" t="s">
        <v>21</v>
      </c>
      <c r="C14" s="20" t="s">
        <v>19</v>
      </c>
      <c r="D14" s="20" t="s">
        <v>55</v>
      </c>
      <c r="E14" s="21" t="s">
        <v>56</v>
      </c>
      <c r="F14" s="20" t="s">
        <v>57</v>
      </c>
      <c r="G14" s="20">
        <v>0</v>
      </c>
      <c r="H14" s="27">
        <v>81350.179999999993</v>
      </c>
      <c r="I14" s="25">
        <v>80644.12</v>
      </c>
      <c r="J14" s="17" t="s">
        <v>18</v>
      </c>
      <c r="K14" s="17" t="s">
        <v>18</v>
      </c>
      <c r="L14" s="17">
        <f t="shared" si="0"/>
        <v>80644.12</v>
      </c>
      <c r="M14" s="20">
        <v>0</v>
      </c>
    </row>
    <row r="15" spans="1:13" ht="46.8" x14ac:dyDescent="0.3">
      <c r="A15" s="19">
        <f t="shared" si="1"/>
        <v>9</v>
      </c>
      <c r="B15" s="22" t="s">
        <v>21</v>
      </c>
      <c r="C15" s="20" t="s">
        <v>58</v>
      </c>
      <c r="D15" s="20" t="s">
        <v>59</v>
      </c>
      <c r="E15" s="21" t="s">
        <v>60</v>
      </c>
      <c r="F15" s="20" t="s">
        <v>61</v>
      </c>
      <c r="G15" s="20">
        <v>0</v>
      </c>
      <c r="H15" s="27">
        <v>57662.49</v>
      </c>
      <c r="I15" s="25">
        <v>56712.18</v>
      </c>
      <c r="J15" s="17" t="s">
        <v>18</v>
      </c>
      <c r="K15" s="17" t="s">
        <v>18</v>
      </c>
      <c r="L15" s="17">
        <f t="shared" si="0"/>
        <v>56712.18</v>
      </c>
      <c r="M15" s="20">
        <v>0</v>
      </c>
    </row>
    <row r="16" spans="1:13" ht="46.8" x14ac:dyDescent="0.3">
      <c r="A16" s="19">
        <f t="shared" si="1"/>
        <v>10</v>
      </c>
      <c r="B16" s="22" t="s">
        <v>21</v>
      </c>
      <c r="C16" s="20" t="s">
        <v>25</v>
      </c>
      <c r="D16" s="20" t="s">
        <v>62</v>
      </c>
      <c r="E16" s="21" t="s">
        <v>63</v>
      </c>
      <c r="F16" s="20" t="s">
        <v>64</v>
      </c>
      <c r="G16" s="20">
        <v>0</v>
      </c>
      <c r="H16" s="27">
        <v>89191.49</v>
      </c>
      <c r="I16" s="25">
        <v>89191.49</v>
      </c>
      <c r="J16" s="17" t="s">
        <v>18</v>
      </c>
      <c r="K16" s="17" t="s">
        <v>18</v>
      </c>
      <c r="L16" s="17">
        <f t="shared" si="0"/>
        <v>89191.49</v>
      </c>
      <c r="M16" s="20">
        <v>0</v>
      </c>
    </row>
    <row r="17" spans="1:13" ht="46.8" x14ac:dyDescent="0.3">
      <c r="A17" s="19">
        <f t="shared" si="1"/>
        <v>11</v>
      </c>
      <c r="B17" s="22" t="s">
        <v>21</v>
      </c>
      <c r="C17" s="20" t="s">
        <v>65</v>
      </c>
      <c r="D17" s="20" t="s">
        <v>66</v>
      </c>
      <c r="E17" s="21" t="s">
        <v>67</v>
      </c>
      <c r="F17" s="20" t="s">
        <v>68</v>
      </c>
      <c r="G17" s="20">
        <v>0</v>
      </c>
      <c r="H17" s="27">
        <v>132268.48000000001</v>
      </c>
      <c r="I17" s="25">
        <v>132268.48000000001</v>
      </c>
      <c r="J17" s="17" t="s">
        <v>18</v>
      </c>
      <c r="K17" s="17" t="s">
        <v>18</v>
      </c>
      <c r="L17" s="17">
        <f t="shared" si="0"/>
        <v>132268.48000000001</v>
      </c>
      <c r="M17" s="20">
        <v>0</v>
      </c>
    </row>
    <row r="18" spans="1:13" ht="46.8" x14ac:dyDescent="0.3">
      <c r="A18" s="19">
        <f t="shared" si="1"/>
        <v>12</v>
      </c>
      <c r="B18" s="22" t="s">
        <v>21</v>
      </c>
      <c r="C18" s="20" t="s">
        <v>69</v>
      </c>
      <c r="D18" s="20" t="s">
        <v>70</v>
      </c>
      <c r="E18" s="21" t="s">
        <v>71</v>
      </c>
      <c r="F18" s="20" t="s">
        <v>72</v>
      </c>
      <c r="G18" s="20">
        <v>0</v>
      </c>
      <c r="H18" s="27">
        <v>61451.06</v>
      </c>
      <c r="I18" s="25">
        <v>61009.66</v>
      </c>
      <c r="J18" s="17" t="s">
        <v>18</v>
      </c>
      <c r="K18" s="17" t="s">
        <v>18</v>
      </c>
      <c r="L18" s="17">
        <f t="shared" si="0"/>
        <v>61009.66</v>
      </c>
      <c r="M18" s="20">
        <v>0</v>
      </c>
    </row>
    <row r="19" spans="1:13" ht="46.8" x14ac:dyDescent="0.3">
      <c r="A19" s="19">
        <f t="shared" si="1"/>
        <v>13</v>
      </c>
      <c r="B19" s="22" t="s">
        <v>21</v>
      </c>
      <c r="C19" s="20" t="s">
        <v>23</v>
      </c>
      <c r="D19" s="20" t="s">
        <v>73</v>
      </c>
      <c r="E19" s="21" t="s">
        <v>74</v>
      </c>
      <c r="F19" s="20" t="s">
        <v>75</v>
      </c>
      <c r="G19" s="20">
        <v>0</v>
      </c>
      <c r="H19" s="27">
        <v>75355.47</v>
      </c>
      <c r="I19" s="25">
        <v>65588.240000000005</v>
      </c>
      <c r="J19" s="17" t="s">
        <v>18</v>
      </c>
      <c r="K19" s="17" t="s">
        <v>18</v>
      </c>
      <c r="L19" s="17">
        <f t="shared" si="0"/>
        <v>65588.240000000005</v>
      </c>
      <c r="M19" s="20">
        <v>0</v>
      </c>
    </row>
    <row r="20" spans="1:13" ht="46.8" x14ac:dyDescent="0.3">
      <c r="A20" s="19">
        <f t="shared" si="1"/>
        <v>14</v>
      </c>
      <c r="B20" s="22" t="s">
        <v>21</v>
      </c>
      <c r="C20" s="20" t="s">
        <v>76</v>
      </c>
      <c r="D20" s="20" t="s">
        <v>77</v>
      </c>
      <c r="E20" s="21" t="s">
        <v>78</v>
      </c>
      <c r="F20" s="20" t="s">
        <v>79</v>
      </c>
      <c r="G20" s="20">
        <v>0</v>
      </c>
      <c r="H20" s="27">
        <v>64412.639999999999</v>
      </c>
      <c r="I20" s="25">
        <v>64412.639999999999</v>
      </c>
      <c r="J20" s="17" t="s">
        <v>18</v>
      </c>
      <c r="K20" s="17" t="s">
        <v>18</v>
      </c>
      <c r="L20" s="17">
        <f t="shared" si="0"/>
        <v>64412.639999999999</v>
      </c>
      <c r="M20" s="20">
        <v>0</v>
      </c>
    </row>
    <row r="21" spans="1:13" ht="46.8" x14ac:dyDescent="0.3">
      <c r="A21" s="19">
        <f t="shared" si="1"/>
        <v>15</v>
      </c>
      <c r="B21" s="22" t="s">
        <v>21</v>
      </c>
      <c r="C21" s="20" t="s">
        <v>80</v>
      </c>
      <c r="D21" s="20" t="s">
        <v>81</v>
      </c>
      <c r="E21" s="21" t="s">
        <v>82</v>
      </c>
      <c r="F21" s="20" t="s">
        <v>83</v>
      </c>
      <c r="G21" s="20">
        <v>0</v>
      </c>
      <c r="H21" s="27">
        <v>119894.42</v>
      </c>
      <c r="I21" s="25">
        <v>118080.3</v>
      </c>
      <c r="J21" s="17" t="s">
        <v>18</v>
      </c>
      <c r="K21" s="17" t="s">
        <v>18</v>
      </c>
      <c r="L21" s="17">
        <f t="shared" si="0"/>
        <v>118080.3</v>
      </c>
      <c r="M21" s="20">
        <v>0</v>
      </c>
    </row>
    <row r="22" spans="1:13" ht="46.8" x14ac:dyDescent="0.3">
      <c r="A22" s="19">
        <f t="shared" si="1"/>
        <v>16</v>
      </c>
      <c r="B22" s="20" t="s">
        <v>21</v>
      </c>
      <c r="C22" s="21" t="s">
        <v>84</v>
      </c>
      <c r="D22" s="20" t="s">
        <v>85</v>
      </c>
      <c r="E22" s="21" t="s">
        <v>86</v>
      </c>
      <c r="F22" s="20" t="s">
        <v>87</v>
      </c>
      <c r="G22" s="20">
        <v>0</v>
      </c>
      <c r="H22" s="27">
        <v>129194.83</v>
      </c>
      <c r="I22" s="25">
        <v>129194.83</v>
      </c>
      <c r="J22" s="17" t="s">
        <v>18</v>
      </c>
      <c r="K22" s="17" t="s">
        <v>18</v>
      </c>
      <c r="L22" s="17">
        <f t="shared" si="0"/>
        <v>129194.83</v>
      </c>
      <c r="M22" s="20">
        <v>0</v>
      </c>
    </row>
    <row r="23" spans="1:13" ht="46.8" x14ac:dyDescent="0.3">
      <c r="A23" s="19">
        <f t="shared" si="1"/>
        <v>17</v>
      </c>
      <c r="B23" s="20" t="s">
        <v>21</v>
      </c>
      <c r="C23" s="21" t="s">
        <v>88</v>
      </c>
      <c r="D23" s="20" t="s">
        <v>89</v>
      </c>
      <c r="E23" s="21" t="s">
        <v>90</v>
      </c>
      <c r="F23" s="20" t="s">
        <v>91</v>
      </c>
      <c r="G23" s="20">
        <v>0</v>
      </c>
      <c r="H23" s="27">
        <v>70055.3</v>
      </c>
      <c r="I23" s="25">
        <v>70055.3</v>
      </c>
      <c r="J23" s="17" t="s">
        <v>18</v>
      </c>
      <c r="K23" s="17" t="s">
        <v>18</v>
      </c>
      <c r="L23" s="17">
        <f t="shared" si="0"/>
        <v>70055.3</v>
      </c>
      <c r="M23" s="20">
        <v>0</v>
      </c>
    </row>
    <row r="24" spans="1:13" ht="62.4" x14ac:dyDescent="0.3">
      <c r="A24" s="19">
        <f t="shared" si="1"/>
        <v>18</v>
      </c>
      <c r="B24" s="20" t="s">
        <v>92</v>
      </c>
      <c r="C24" s="21" t="s">
        <v>93</v>
      </c>
      <c r="D24" s="20" t="s">
        <v>94</v>
      </c>
      <c r="E24" s="21" t="s">
        <v>95</v>
      </c>
      <c r="F24" s="20" t="s">
        <v>96</v>
      </c>
      <c r="G24" s="20">
        <v>0</v>
      </c>
      <c r="H24" s="27">
        <v>383588.8</v>
      </c>
      <c r="I24" s="25">
        <v>380099.31</v>
      </c>
      <c r="J24" s="17" t="s">
        <v>18</v>
      </c>
      <c r="K24" s="17" t="s">
        <v>18</v>
      </c>
      <c r="L24" s="17">
        <f t="shared" si="0"/>
        <v>380099.31</v>
      </c>
      <c r="M24" s="20">
        <v>0</v>
      </c>
    </row>
    <row r="25" spans="1:13" ht="62.4" x14ac:dyDescent="0.3">
      <c r="A25" s="19">
        <f t="shared" si="1"/>
        <v>19</v>
      </c>
      <c r="B25" s="20" t="s">
        <v>92</v>
      </c>
      <c r="C25" s="21" t="s">
        <v>22</v>
      </c>
      <c r="D25" s="20" t="s">
        <v>97</v>
      </c>
      <c r="E25" s="21" t="s">
        <v>98</v>
      </c>
      <c r="F25" s="20" t="s">
        <v>99</v>
      </c>
      <c r="G25" s="20">
        <v>0</v>
      </c>
      <c r="H25" s="27">
        <v>145782.92000000001</v>
      </c>
      <c r="I25" s="25">
        <v>144748.48000000001</v>
      </c>
      <c r="J25" s="17" t="s">
        <v>18</v>
      </c>
      <c r="K25" s="17" t="s">
        <v>18</v>
      </c>
      <c r="L25" s="17">
        <f t="shared" si="0"/>
        <v>144748.48000000001</v>
      </c>
      <c r="M25" s="20">
        <v>0</v>
      </c>
    </row>
    <row r="26" spans="1:13" ht="62.4" x14ac:dyDescent="0.3">
      <c r="A26" s="19">
        <f t="shared" si="1"/>
        <v>20</v>
      </c>
      <c r="B26" s="20" t="s">
        <v>92</v>
      </c>
      <c r="C26" s="21" t="s">
        <v>24</v>
      </c>
      <c r="D26" s="20" t="s">
        <v>100</v>
      </c>
      <c r="E26" s="21" t="s">
        <v>101</v>
      </c>
      <c r="F26" s="20" t="s">
        <v>102</v>
      </c>
      <c r="G26" s="20">
        <v>0</v>
      </c>
      <c r="H26" s="27">
        <v>80849.850000000006</v>
      </c>
      <c r="I26" s="25">
        <v>64123.62</v>
      </c>
      <c r="J26" s="17" t="s">
        <v>18</v>
      </c>
      <c r="K26" s="17" t="s">
        <v>18</v>
      </c>
      <c r="L26" s="17">
        <f t="shared" si="0"/>
        <v>64123.62</v>
      </c>
      <c r="M26" s="20">
        <v>0</v>
      </c>
    </row>
    <row r="27" spans="1:13" ht="62.4" x14ac:dyDescent="0.3">
      <c r="A27" s="19">
        <f t="shared" si="1"/>
        <v>21</v>
      </c>
      <c r="B27" s="20" t="s">
        <v>92</v>
      </c>
      <c r="C27" s="21" t="s">
        <v>26</v>
      </c>
      <c r="D27" s="20" t="s">
        <v>103</v>
      </c>
      <c r="E27" s="21" t="s">
        <v>104</v>
      </c>
      <c r="F27" s="20" t="s">
        <v>105</v>
      </c>
      <c r="G27" s="20">
        <v>0</v>
      </c>
      <c r="H27" s="27">
        <v>68258.3</v>
      </c>
      <c r="I27" s="25">
        <v>68258.3</v>
      </c>
      <c r="J27" s="17" t="s">
        <v>18</v>
      </c>
      <c r="K27" s="17" t="s">
        <v>18</v>
      </c>
      <c r="L27" s="17">
        <f t="shared" si="0"/>
        <v>68258.3</v>
      </c>
      <c r="M27" s="20">
        <v>0</v>
      </c>
    </row>
    <row r="28" spans="1:13" ht="62.4" x14ac:dyDescent="0.3">
      <c r="A28" s="19">
        <f t="shared" si="1"/>
        <v>22</v>
      </c>
      <c r="B28" s="20" t="s">
        <v>92</v>
      </c>
      <c r="C28" s="23" t="s">
        <v>24</v>
      </c>
      <c r="D28" s="20" t="s">
        <v>106</v>
      </c>
      <c r="E28" s="21" t="s">
        <v>107</v>
      </c>
      <c r="F28" s="20" t="s">
        <v>108</v>
      </c>
      <c r="G28" s="20">
        <v>0</v>
      </c>
      <c r="H28" s="27">
        <v>56148.29</v>
      </c>
      <c r="I28" s="25">
        <v>54790.879999999997</v>
      </c>
      <c r="J28" s="17" t="s">
        <v>18</v>
      </c>
      <c r="K28" s="17" t="s">
        <v>18</v>
      </c>
      <c r="L28" s="17">
        <f t="shared" si="0"/>
        <v>54790.879999999997</v>
      </c>
      <c r="M28" s="20">
        <v>0</v>
      </c>
    </row>
    <row r="29" spans="1:13" ht="62.4" x14ac:dyDescent="0.3">
      <c r="A29" s="19">
        <f t="shared" si="1"/>
        <v>23</v>
      </c>
      <c r="B29" s="20" t="s">
        <v>109</v>
      </c>
      <c r="C29" s="23" t="s">
        <v>24</v>
      </c>
      <c r="D29" s="20" t="s">
        <v>110</v>
      </c>
      <c r="E29" s="23" t="s">
        <v>111</v>
      </c>
      <c r="F29" s="20" t="s">
        <v>112</v>
      </c>
      <c r="G29" s="20">
        <v>0</v>
      </c>
      <c r="H29" s="27">
        <v>92002.87</v>
      </c>
      <c r="I29" s="25">
        <v>73941.52</v>
      </c>
      <c r="J29" s="17" t="s">
        <v>18</v>
      </c>
      <c r="K29" s="17" t="s">
        <v>18</v>
      </c>
      <c r="L29" s="17">
        <f t="shared" si="0"/>
        <v>73941.52</v>
      </c>
      <c r="M29" s="20">
        <v>0</v>
      </c>
    </row>
    <row r="30" spans="1:13" ht="46.8" x14ac:dyDescent="0.3">
      <c r="A30" s="19">
        <f t="shared" si="1"/>
        <v>24</v>
      </c>
      <c r="B30" s="22" t="s">
        <v>21</v>
      </c>
      <c r="C30" s="20" t="s">
        <v>27</v>
      </c>
      <c r="D30" s="23" t="s">
        <v>113</v>
      </c>
      <c r="E30" s="23" t="s">
        <v>114</v>
      </c>
      <c r="F30" s="20" t="s">
        <v>115</v>
      </c>
      <c r="G30" s="20">
        <v>0</v>
      </c>
      <c r="H30" s="27">
        <v>1066136.05</v>
      </c>
      <c r="I30" s="25">
        <v>1066136.05</v>
      </c>
      <c r="J30" s="17" t="s">
        <v>18</v>
      </c>
      <c r="K30" s="17" t="s">
        <v>18</v>
      </c>
      <c r="L30" s="17">
        <f t="shared" si="0"/>
        <v>1066136.05</v>
      </c>
      <c r="M30" s="20">
        <v>0</v>
      </c>
    </row>
    <row r="31" spans="1:13" ht="46.8" x14ac:dyDescent="0.3">
      <c r="A31" s="19">
        <f t="shared" si="1"/>
        <v>25</v>
      </c>
      <c r="B31" s="22" t="s">
        <v>21</v>
      </c>
      <c r="C31" s="20" t="s">
        <v>19</v>
      </c>
      <c r="D31" s="23" t="s">
        <v>116</v>
      </c>
      <c r="E31" s="23" t="s">
        <v>117</v>
      </c>
      <c r="F31" s="20" t="s">
        <v>118</v>
      </c>
      <c r="G31" s="20">
        <v>0</v>
      </c>
      <c r="H31" s="27">
        <v>159601.66</v>
      </c>
      <c r="I31" s="25">
        <v>159443.14000000001</v>
      </c>
      <c r="J31" s="17" t="s">
        <v>18</v>
      </c>
      <c r="K31" s="17" t="s">
        <v>18</v>
      </c>
      <c r="L31" s="17">
        <f t="shared" si="0"/>
        <v>159443.14000000001</v>
      </c>
      <c r="M31" s="20">
        <v>0</v>
      </c>
    </row>
    <row r="32" spans="1:13" ht="46.8" x14ac:dyDescent="0.3">
      <c r="A32" s="19">
        <f t="shared" si="1"/>
        <v>26</v>
      </c>
      <c r="B32" s="22" t="s">
        <v>21</v>
      </c>
      <c r="C32" s="20" t="s">
        <v>119</v>
      </c>
      <c r="D32" s="23" t="s">
        <v>120</v>
      </c>
      <c r="E32" s="23" t="s">
        <v>121</v>
      </c>
      <c r="F32" s="20" t="s">
        <v>122</v>
      </c>
      <c r="G32" s="20">
        <v>0</v>
      </c>
      <c r="H32" s="27">
        <v>960145.81</v>
      </c>
      <c r="I32" s="25">
        <v>960145.81</v>
      </c>
      <c r="J32" s="17" t="s">
        <v>18</v>
      </c>
      <c r="K32" s="17" t="s">
        <v>18</v>
      </c>
      <c r="L32" s="17">
        <f t="shared" si="0"/>
        <v>960145.81</v>
      </c>
      <c r="M32" s="20">
        <v>0</v>
      </c>
    </row>
    <row r="33" spans="1:20" ht="46.8" x14ac:dyDescent="0.3">
      <c r="A33" s="19">
        <f t="shared" si="1"/>
        <v>27</v>
      </c>
      <c r="B33" s="22" t="s">
        <v>21</v>
      </c>
      <c r="C33" s="20" t="s">
        <v>23</v>
      </c>
      <c r="D33" s="23" t="s">
        <v>123</v>
      </c>
      <c r="E33" s="23" t="s">
        <v>124</v>
      </c>
      <c r="F33" s="20" t="s">
        <v>125</v>
      </c>
      <c r="G33" s="20">
        <v>0</v>
      </c>
      <c r="H33" s="27">
        <v>56353.14</v>
      </c>
      <c r="I33" s="25">
        <v>52236.58</v>
      </c>
      <c r="J33" s="17" t="s">
        <v>18</v>
      </c>
      <c r="K33" s="17" t="s">
        <v>18</v>
      </c>
      <c r="L33" s="17">
        <f t="shared" si="0"/>
        <v>52236.58</v>
      </c>
      <c r="M33" s="20">
        <v>0</v>
      </c>
    </row>
    <row r="34" spans="1:20" ht="46.8" x14ac:dyDescent="0.3">
      <c r="A34" s="19">
        <f t="shared" si="1"/>
        <v>28</v>
      </c>
      <c r="B34" s="22" t="s">
        <v>21</v>
      </c>
      <c r="C34" s="20" t="s">
        <v>28</v>
      </c>
      <c r="D34" s="23" t="s">
        <v>126</v>
      </c>
      <c r="E34" s="23" t="s">
        <v>127</v>
      </c>
      <c r="F34" s="20" t="s">
        <v>128</v>
      </c>
      <c r="G34" s="20">
        <v>0</v>
      </c>
      <c r="H34" s="27">
        <v>123527.74</v>
      </c>
      <c r="I34" s="25">
        <v>108689.79</v>
      </c>
      <c r="J34" s="17" t="s">
        <v>18</v>
      </c>
      <c r="K34" s="17" t="s">
        <v>18</v>
      </c>
      <c r="L34" s="17">
        <f t="shared" si="0"/>
        <v>108689.79</v>
      </c>
      <c r="M34" s="20">
        <v>0</v>
      </c>
    </row>
    <row r="35" spans="1:20" ht="46.8" x14ac:dyDescent="0.3">
      <c r="A35" s="19">
        <f t="shared" si="1"/>
        <v>29</v>
      </c>
      <c r="B35" s="22" t="s">
        <v>21</v>
      </c>
      <c r="C35" s="20" t="s">
        <v>20</v>
      </c>
      <c r="D35" s="23" t="s">
        <v>129</v>
      </c>
      <c r="E35" s="23" t="s">
        <v>130</v>
      </c>
      <c r="F35" s="20" t="s">
        <v>131</v>
      </c>
      <c r="G35" s="20">
        <v>0</v>
      </c>
      <c r="H35" s="27">
        <v>60028.160000000003</v>
      </c>
      <c r="I35" s="25">
        <v>59171.37</v>
      </c>
      <c r="J35" s="17" t="s">
        <v>18</v>
      </c>
      <c r="K35" s="17" t="s">
        <v>18</v>
      </c>
      <c r="L35" s="17">
        <f t="shared" si="0"/>
        <v>59171.37</v>
      </c>
      <c r="M35" s="20">
        <v>0</v>
      </c>
    </row>
    <row r="36" spans="1:20" ht="46.8" x14ac:dyDescent="0.3">
      <c r="A36" s="19">
        <f t="shared" si="1"/>
        <v>30</v>
      </c>
      <c r="B36" s="22" t="s">
        <v>21</v>
      </c>
      <c r="C36" s="20" t="s">
        <v>26</v>
      </c>
      <c r="D36" s="20" t="s">
        <v>132</v>
      </c>
      <c r="E36" s="23" t="s">
        <v>133</v>
      </c>
      <c r="F36" s="20" t="s">
        <v>134</v>
      </c>
      <c r="G36" s="20">
        <v>0</v>
      </c>
      <c r="H36" s="27">
        <v>59107.93</v>
      </c>
      <c r="I36" s="25">
        <v>59107.93</v>
      </c>
      <c r="J36" s="17" t="s">
        <v>18</v>
      </c>
      <c r="K36" s="17" t="s">
        <v>18</v>
      </c>
      <c r="L36" s="17">
        <f t="shared" si="0"/>
        <v>59107.93</v>
      </c>
      <c r="M36" s="20">
        <v>0</v>
      </c>
    </row>
    <row r="37" spans="1:20" ht="46.8" x14ac:dyDescent="0.3">
      <c r="A37" s="19">
        <f t="shared" si="1"/>
        <v>31</v>
      </c>
      <c r="B37" s="22" t="s">
        <v>21</v>
      </c>
      <c r="C37" s="20" t="s">
        <v>65</v>
      </c>
      <c r="D37" s="20" t="s">
        <v>135</v>
      </c>
      <c r="E37" s="23" t="s">
        <v>136</v>
      </c>
      <c r="F37" s="20" t="s">
        <v>137</v>
      </c>
      <c r="G37" s="20">
        <v>0</v>
      </c>
      <c r="H37" s="27">
        <v>411653.7</v>
      </c>
      <c r="I37" s="25">
        <v>411420.53</v>
      </c>
      <c r="J37" s="17" t="s">
        <v>18</v>
      </c>
      <c r="K37" s="17" t="s">
        <v>18</v>
      </c>
      <c r="L37" s="17">
        <f t="shared" si="0"/>
        <v>411420.53</v>
      </c>
      <c r="M37" s="20">
        <v>0</v>
      </c>
    </row>
    <row r="38" spans="1:20" ht="46.8" x14ac:dyDescent="0.3">
      <c r="A38" s="19">
        <f t="shared" si="1"/>
        <v>32</v>
      </c>
      <c r="B38" s="22" t="s">
        <v>21</v>
      </c>
      <c r="C38" s="20" t="s">
        <v>19</v>
      </c>
      <c r="D38" s="20" t="s">
        <v>138</v>
      </c>
      <c r="E38" s="23" t="s">
        <v>139</v>
      </c>
      <c r="F38" s="20" t="s">
        <v>140</v>
      </c>
      <c r="G38" s="20">
        <v>0</v>
      </c>
      <c r="H38" s="27">
        <v>100756.9</v>
      </c>
      <c r="I38" s="25">
        <v>100756.9</v>
      </c>
      <c r="J38" s="17" t="s">
        <v>18</v>
      </c>
      <c r="K38" s="17" t="s">
        <v>18</v>
      </c>
      <c r="L38" s="17">
        <f t="shared" si="0"/>
        <v>100756.9</v>
      </c>
      <c r="M38" s="20">
        <v>0</v>
      </c>
    </row>
    <row r="39" spans="1:20" ht="46.8" x14ac:dyDescent="0.3">
      <c r="A39" s="19">
        <f t="shared" si="1"/>
        <v>33</v>
      </c>
      <c r="B39" s="22" t="s">
        <v>21</v>
      </c>
      <c r="C39" s="20" t="s">
        <v>22</v>
      </c>
      <c r="D39" s="20" t="s">
        <v>141</v>
      </c>
      <c r="E39" s="23" t="s">
        <v>142</v>
      </c>
      <c r="F39" s="20" t="s">
        <v>143</v>
      </c>
      <c r="G39" s="20">
        <v>0</v>
      </c>
      <c r="H39" s="27">
        <v>64663.61</v>
      </c>
      <c r="I39" s="25">
        <v>62259.42</v>
      </c>
      <c r="J39" s="17" t="s">
        <v>18</v>
      </c>
      <c r="K39" s="17" t="s">
        <v>18</v>
      </c>
      <c r="L39" s="17">
        <f t="shared" si="0"/>
        <v>62259.42</v>
      </c>
      <c r="M39" s="20">
        <v>0</v>
      </c>
    </row>
    <row r="40" spans="1:20" ht="46.8" x14ac:dyDescent="0.3">
      <c r="A40" s="19">
        <f t="shared" si="1"/>
        <v>34</v>
      </c>
      <c r="B40" s="22" t="s">
        <v>21</v>
      </c>
      <c r="C40" s="20" t="s">
        <v>23</v>
      </c>
      <c r="D40" s="20" t="s">
        <v>144</v>
      </c>
      <c r="E40" s="23" t="s">
        <v>145</v>
      </c>
      <c r="F40" s="20" t="s">
        <v>146</v>
      </c>
      <c r="G40" s="20">
        <v>0</v>
      </c>
      <c r="H40" s="27">
        <v>62827.92</v>
      </c>
      <c r="I40" s="26">
        <v>62827.92</v>
      </c>
      <c r="J40" s="17" t="s">
        <v>18</v>
      </c>
      <c r="K40" s="17" t="s">
        <v>18</v>
      </c>
      <c r="L40" s="17">
        <f t="shared" si="0"/>
        <v>62827.92</v>
      </c>
      <c r="M40" s="20">
        <v>0</v>
      </c>
    </row>
    <row r="41" spans="1:20" s="5" customFormat="1" ht="23.25" customHeight="1" x14ac:dyDescent="0.3">
      <c r="A41" s="14" t="s">
        <v>10</v>
      </c>
      <c r="B41" s="14"/>
      <c r="C41" s="14"/>
      <c r="D41" s="14"/>
      <c r="E41" s="14"/>
      <c r="F41" s="14"/>
      <c r="G41" s="15"/>
      <c r="H41" s="28">
        <v>6986301.4400000004</v>
      </c>
      <c r="I41" s="18">
        <f>SUM(I7:I40)</f>
        <v>6902585.3600000003</v>
      </c>
      <c r="J41" s="17" t="s">
        <v>18</v>
      </c>
      <c r="K41" s="17" t="s">
        <v>18</v>
      </c>
      <c r="L41" s="18">
        <f>SUM(L7:L40)</f>
        <v>6902585.3600000003</v>
      </c>
      <c r="M41" s="17" t="s">
        <v>18</v>
      </c>
    </row>
    <row r="42" spans="1:20" x14ac:dyDescent="0.3">
      <c r="A42" s="40" t="s">
        <v>149</v>
      </c>
      <c r="B42" s="41"/>
      <c r="C42" s="41"/>
      <c r="D42" s="41"/>
      <c r="E42" s="41"/>
      <c r="F42" s="1"/>
      <c r="G42" s="1"/>
      <c r="H42" s="7"/>
      <c r="I42" s="1"/>
      <c r="K42" s="1"/>
      <c r="L42" s="1"/>
      <c r="M42" s="1"/>
    </row>
    <row r="43" spans="1:20" ht="15" customHeight="1" x14ac:dyDescent="0.3">
      <c r="A43" s="9" t="s">
        <v>15</v>
      </c>
      <c r="B43" s="31" t="s">
        <v>16</v>
      </c>
      <c r="C43" s="31"/>
      <c r="D43" s="31"/>
      <c r="E43" s="31"/>
      <c r="F43" s="31"/>
      <c r="G43" s="31"/>
      <c r="H43" s="31"/>
      <c r="I43" s="10"/>
      <c r="J43" s="10"/>
      <c r="K43" s="10"/>
      <c r="L43" s="11"/>
      <c r="M43" s="10"/>
    </row>
    <row r="44" spans="1:20" x14ac:dyDescent="0.3">
      <c r="A44" s="12"/>
      <c r="B44" s="12"/>
      <c r="C44" s="12"/>
      <c r="D44" s="12"/>
      <c r="E44" s="12"/>
      <c r="F44" s="12"/>
      <c r="G44" s="13"/>
      <c r="H44" s="10"/>
      <c r="I44" s="10"/>
      <c r="J44" s="10"/>
      <c r="K44" s="10"/>
      <c r="L44" s="11"/>
      <c r="M44" s="10"/>
    </row>
    <row r="45" spans="1:20" ht="39.75" customHeight="1" x14ac:dyDescent="0.3">
      <c r="A45" s="32" t="s">
        <v>17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</row>
    <row r="48" spans="1:20" ht="15.6" x14ac:dyDescent="0.3">
      <c r="A48" s="16"/>
      <c r="H48"/>
      <c r="M48" s="16"/>
      <c r="T48" s="16"/>
    </row>
  </sheetData>
  <mergeCells count="14">
    <mergeCell ref="A2:M2"/>
    <mergeCell ref="A3:M3"/>
    <mergeCell ref="B43:H43"/>
    <mergeCell ref="A45:M45"/>
    <mergeCell ref="A4:A5"/>
    <mergeCell ref="B4:B5"/>
    <mergeCell ref="C4:C5"/>
    <mergeCell ref="D4:D5"/>
    <mergeCell ref="E4:E5"/>
    <mergeCell ref="F4:F5"/>
    <mergeCell ref="G4:G5"/>
    <mergeCell ref="H4:H5"/>
    <mergeCell ref="I4:M4"/>
    <mergeCell ref="A42:E42"/>
  </mergeCells>
  <conditionalFormatting sqref="E7 E25:E27">
    <cfRule type="duplicateValues" dxfId="26" priority="21"/>
  </conditionalFormatting>
  <conditionalFormatting sqref="E7">
    <cfRule type="duplicateValues" dxfId="25" priority="22"/>
    <cfRule type="duplicateValues" dxfId="24" priority="23"/>
  </conditionalFormatting>
  <conditionalFormatting sqref="E10">
    <cfRule type="duplicateValues" dxfId="23" priority="6"/>
    <cfRule type="duplicateValues" dxfId="22" priority="19"/>
  </conditionalFormatting>
  <conditionalFormatting sqref="E11">
    <cfRule type="duplicateValues" dxfId="21" priority="20"/>
  </conditionalFormatting>
  <conditionalFormatting sqref="E12">
    <cfRule type="duplicateValues" dxfId="20" priority="18"/>
  </conditionalFormatting>
  <conditionalFormatting sqref="E13">
    <cfRule type="duplicateValues" dxfId="19" priority="11"/>
  </conditionalFormatting>
  <conditionalFormatting sqref="E14">
    <cfRule type="duplicateValues" dxfId="18" priority="10"/>
  </conditionalFormatting>
  <conditionalFormatting sqref="E15">
    <cfRule type="duplicateValues" dxfId="17" priority="9"/>
  </conditionalFormatting>
  <conditionalFormatting sqref="E18">
    <cfRule type="duplicateValues" dxfId="16" priority="8"/>
  </conditionalFormatting>
  <conditionalFormatting sqref="E19">
    <cfRule type="duplicateValues" dxfId="15" priority="7"/>
  </conditionalFormatting>
  <conditionalFormatting sqref="E20">
    <cfRule type="duplicateValues" dxfId="14" priority="17"/>
  </conditionalFormatting>
  <conditionalFormatting sqref="E21">
    <cfRule type="duplicateValues" dxfId="13" priority="16"/>
  </conditionalFormatting>
  <conditionalFormatting sqref="E22">
    <cfRule type="duplicateValues" dxfId="12" priority="5"/>
    <cfRule type="duplicateValues" dxfId="11" priority="15"/>
  </conditionalFormatting>
  <conditionalFormatting sqref="E23:E24">
    <cfRule type="duplicateValues" dxfId="10" priority="4"/>
    <cfRule type="duplicateValues" dxfId="9" priority="14"/>
  </conditionalFormatting>
  <conditionalFormatting sqref="E25">
    <cfRule type="duplicateValues" dxfId="8" priority="3"/>
  </conditionalFormatting>
  <conditionalFormatting sqref="E26">
    <cfRule type="duplicateValues" dxfId="7" priority="2"/>
    <cfRule type="duplicateValues" dxfId="6" priority="13"/>
  </conditionalFormatting>
  <conditionalFormatting sqref="E27">
    <cfRule type="duplicateValues" dxfId="5" priority="1"/>
    <cfRule type="duplicateValues" dxfId="4" priority="12"/>
  </conditionalFormatting>
  <conditionalFormatting sqref="E28">
    <cfRule type="duplicateValues" dxfId="3" priority="24"/>
  </conditionalFormatting>
  <conditionalFormatting sqref="E28:E31">
    <cfRule type="duplicateValues" dxfId="2" priority="25"/>
  </conditionalFormatting>
  <conditionalFormatting sqref="E29:E31">
    <cfRule type="duplicateValues" dxfId="1" priority="26"/>
  </conditionalFormatting>
  <conditionalFormatting sqref="E32:E40">
    <cfRule type="duplicateValues" dxfId="0" priority="27"/>
  </conditionalFormatting>
  <pageMargins left="0.70866141732283472" right="0.70866141732283472" top="0.74803149606299213" bottom="0.74803149606299213" header="0.31496062992125984" footer="0.31496062992125984"/>
  <pageSetup paperSize="9" scale="3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Хорева Анастасия Владимировна</dc:creator>
  <cp:lastModifiedBy>Уткина Елена Владимировна</cp:lastModifiedBy>
  <cp:lastPrinted>2026-05-22T06:53:54Z</cp:lastPrinted>
  <dcterms:created xsi:type="dcterms:W3CDTF">2025-05-13T07:49:53Z</dcterms:created>
  <dcterms:modified xsi:type="dcterms:W3CDTF">2026-05-22T06:53:56Z</dcterms:modified>
</cp:coreProperties>
</file>